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2120" windowHeight="9000" activeTab="0"/>
  </bookViews>
  <sheets>
    <sheet name="Hoja1" sheetId="1" r:id="rId1"/>
    <sheet name="Datos" sheetId="2" r:id="rId2"/>
  </sheets>
  <definedNames>
    <definedName name="AtBAT">'Datos'!$B$80</definedName>
    <definedName name="AtD12_d">'Datos'!$B$74</definedName>
    <definedName name="AtD12_p">'Datos'!$C$74</definedName>
    <definedName name="AtD16_d">'Datos'!$B$73</definedName>
    <definedName name="AtD16_p">'Datos'!$C$73</definedName>
    <definedName name="AtD20_d">'Datos'!$B$72</definedName>
    <definedName name="AtD20_p">'Datos'!$C$72</definedName>
    <definedName name="AtDis2S">'Datos'!$B$84</definedName>
    <definedName name="AtMez">'Datos'!$B$82</definedName>
    <definedName name="AtPAU">'Datos'!$B$76</definedName>
    <definedName name="Atrep">'Datos'!$B$78</definedName>
    <definedName name="d_cocina">'Datos'!$D$10</definedName>
    <definedName name="d_cocina_V2">'Datos'!$D$15</definedName>
    <definedName name="d_dorm1">'Datos'!$D$6</definedName>
    <definedName name="d_dorm1_V2">'Datos'!$D$11</definedName>
    <definedName name="d_dorm2">'Datos'!$D$7</definedName>
    <definedName name="d_dorm2_V2">'Datos'!$D$12</definedName>
    <definedName name="d_dorm3">'Datos'!$D$8</definedName>
    <definedName name="d_dorm3_V2">'Datos'!$D$13</definedName>
    <definedName name="d_P1_PB">'Datos'!$B$5</definedName>
    <definedName name="d_plantas">'Datos'!$B$2</definedName>
    <definedName name="d_RITS_RS_ult">'Datos'!$B$1</definedName>
    <definedName name="d_RS_V1">'Datos'!$B$3</definedName>
    <definedName name="d_RS_V2">'Datos'!$B$4</definedName>
    <definedName name="d_salon">'Datos'!$D$9</definedName>
    <definedName name="d_salon_V2">'Datos'!$D$14</definedName>
  </definedNames>
  <calcPr fullCalcOnLoad="1"/>
</workbook>
</file>

<file path=xl/sharedStrings.xml><?xml version="1.0" encoding="utf-8"?>
<sst xmlns="http://schemas.openxmlformats.org/spreadsheetml/2006/main" count="173" uniqueCount="39">
  <si>
    <t>dB/m</t>
  </si>
  <si>
    <t>f(MHz)</t>
  </si>
  <si>
    <t>salón</t>
  </si>
  <si>
    <t>cocina</t>
  </si>
  <si>
    <t>planta 5</t>
  </si>
  <si>
    <t>vivienda D</t>
  </si>
  <si>
    <t>dormitorio 1</t>
  </si>
  <si>
    <t>dormitorio 2</t>
  </si>
  <si>
    <t>dormitorio 3</t>
  </si>
  <si>
    <t>vivienda I</t>
  </si>
  <si>
    <t>planta 4</t>
  </si>
  <si>
    <t>planta 3</t>
  </si>
  <si>
    <t>planta 2</t>
  </si>
  <si>
    <t>planta 1</t>
  </si>
  <si>
    <t>local 1</t>
  </si>
  <si>
    <t>local 2</t>
  </si>
  <si>
    <t>distancia</t>
  </si>
  <si>
    <t>planta Baja</t>
  </si>
  <si>
    <t>Distancia RITS a RS última planta:</t>
  </si>
  <si>
    <t>Distancia RS a RTR vivienda D:</t>
  </si>
  <si>
    <t>Distancia entre plantas:</t>
  </si>
  <si>
    <t>Distancia RS a RTR vivienda I:</t>
  </si>
  <si>
    <t>Atenuación derivación 20dB 2D</t>
  </si>
  <si>
    <t>Atenuación derivación 16dB 2D</t>
  </si>
  <si>
    <t>paso</t>
  </si>
  <si>
    <t>Atenuación derivación 12dB 2D</t>
  </si>
  <si>
    <t>derivación</t>
  </si>
  <si>
    <t>Atenuación de PAU RTV</t>
  </si>
  <si>
    <t>Atenuación  repartidor</t>
  </si>
  <si>
    <t>Planta generica</t>
  </si>
  <si>
    <t>d. total</t>
  </si>
  <si>
    <t>Distancia a RS planta baja</t>
  </si>
  <si>
    <t>Max  At.</t>
  </si>
  <si>
    <t>Min. At.</t>
  </si>
  <si>
    <t>Atenuación BAT</t>
  </si>
  <si>
    <t>Para que salga lo mismo que en el proyecto de Zarautz 2011</t>
  </si>
  <si>
    <t>Atenuación del Mezclador</t>
  </si>
  <si>
    <t>Faltan por añadir 9dB (4dB Mezclador y 5dB Distribuidor de 2 salidas)</t>
  </si>
  <si>
    <t>Atenuación Distribuidor 2S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</si>
</sst>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0000"/>
    <numFmt numFmtId="178" formatCode="0.00000"/>
    <numFmt numFmtId="179" formatCode="0.0000"/>
    <numFmt numFmtId="180" formatCode="0.000"/>
    <numFmt numFmtId="181" formatCode="[$-C0A]dddd\,\ dd&quot; de &quot;mmmm&quot; de &quot;yy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0" fillId="32" borderId="11" xfId="0" applyFill="1" applyBorder="1" applyAlignment="1">
      <alignment horizontal="center"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180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55" zoomScaleNormal="55" zoomScalePageLayoutView="0" workbookViewId="0" topLeftCell="A1">
      <selection activeCell="R19" sqref="R19"/>
    </sheetView>
  </sheetViews>
  <sheetFormatPr defaultColWidth="11.421875" defaultRowHeight="12.75"/>
  <cols>
    <col min="5" max="5" width="8.00390625" style="2" customWidth="1"/>
    <col min="6" max="6" width="8.140625" style="0" customWidth="1"/>
    <col min="7" max="7" width="11.421875" style="12" customWidth="1"/>
    <col min="8" max="8" width="11.421875" style="2" customWidth="1"/>
  </cols>
  <sheetData>
    <row r="1" ht="12.75">
      <c r="C1" t="s">
        <v>35</v>
      </c>
    </row>
    <row r="2" ht="12.75">
      <c r="C2" t="s">
        <v>37</v>
      </c>
    </row>
    <row r="3" spans="6:8" ht="12.75">
      <c r="F3" s="3" t="s">
        <v>1</v>
      </c>
      <c r="G3" s="11">
        <v>15</v>
      </c>
      <c r="H3" s="3">
        <v>860</v>
      </c>
    </row>
    <row r="4" spans="4:8" ht="12.75">
      <c r="D4" s="3"/>
      <c r="E4" s="3" t="s">
        <v>16</v>
      </c>
      <c r="F4" s="3" t="s">
        <v>0</v>
      </c>
      <c r="G4" s="26">
        <v>0.035</v>
      </c>
      <c r="H4" s="3">
        <v>0.188</v>
      </c>
    </row>
    <row r="5" spans="2:8" ht="12.75">
      <c r="B5" s="4" t="s">
        <v>4</v>
      </c>
      <c r="C5" s="6" t="s">
        <v>5</v>
      </c>
      <c r="D5" s="9" t="s">
        <v>6</v>
      </c>
      <c r="E5" s="28">
        <f>Datos!E18</f>
        <v>31</v>
      </c>
      <c r="F5" s="29"/>
      <c r="G5" s="30"/>
      <c r="H5" s="31"/>
    </row>
    <row r="6" spans="2:8" ht="12.75">
      <c r="B6" s="7">
        <v>10</v>
      </c>
      <c r="C6" s="7">
        <v>10</v>
      </c>
      <c r="D6" s="5" t="s">
        <v>7</v>
      </c>
      <c r="E6" s="32">
        <f>Datos!E19</f>
        <v>26</v>
      </c>
      <c r="F6" s="1"/>
      <c r="G6" s="33"/>
      <c r="H6" s="34"/>
    </row>
    <row r="7" spans="2:8" ht="12.75">
      <c r="B7" s="7"/>
      <c r="C7" s="7"/>
      <c r="D7" s="5" t="s">
        <v>8</v>
      </c>
      <c r="E7" s="32">
        <f>Datos!E20</f>
        <v>30</v>
      </c>
      <c r="F7" s="1"/>
      <c r="G7" s="33"/>
      <c r="H7" s="34"/>
    </row>
    <row r="8" spans="2:8" ht="12.75">
      <c r="B8" s="7"/>
      <c r="C8" s="7"/>
      <c r="D8" s="5" t="s">
        <v>2</v>
      </c>
      <c r="E8" s="32">
        <f>Datos!E21</f>
        <v>32</v>
      </c>
      <c r="F8" s="1"/>
      <c r="G8" s="33"/>
      <c r="H8" s="34"/>
    </row>
    <row r="9" spans="2:11" ht="12.75">
      <c r="B9" s="7"/>
      <c r="C9" s="8"/>
      <c r="D9" s="5" t="s">
        <v>3</v>
      </c>
      <c r="E9" s="35">
        <f>Datos!E22</f>
        <v>32</v>
      </c>
      <c r="F9" s="36"/>
      <c r="G9" s="37"/>
      <c r="H9" s="38"/>
      <c r="K9" s="27"/>
    </row>
    <row r="10" spans="2:12" ht="12.75">
      <c r="B10" s="7"/>
      <c r="C10" s="6" t="s">
        <v>9</v>
      </c>
      <c r="D10" s="5" t="s">
        <v>6</v>
      </c>
      <c r="E10" s="28">
        <f>Datos!E23</f>
        <v>26</v>
      </c>
      <c r="F10" s="29"/>
      <c r="G10" s="30"/>
      <c r="H10" s="31"/>
      <c r="K10" s="27"/>
      <c r="L10" s="27"/>
    </row>
    <row r="11" spans="2:12" ht="12.75">
      <c r="B11" s="7"/>
      <c r="C11" s="7">
        <v>6</v>
      </c>
      <c r="D11" s="5" t="s">
        <v>7</v>
      </c>
      <c r="E11" s="32">
        <f>Datos!E24</f>
        <v>22</v>
      </c>
      <c r="F11" s="1"/>
      <c r="G11" s="33"/>
      <c r="H11" s="31"/>
      <c r="K11" s="27"/>
      <c r="L11" s="27"/>
    </row>
    <row r="12" spans="2:12" ht="12.75">
      <c r="B12" s="7"/>
      <c r="C12" s="7"/>
      <c r="D12" s="5" t="s">
        <v>8</v>
      </c>
      <c r="E12" s="32">
        <f>Datos!E25</f>
        <v>28</v>
      </c>
      <c r="F12" s="1"/>
      <c r="G12" s="33"/>
      <c r="H12" s="34"/>
      <c r="K12" s="27"/>
      <c r="L12" s="27"/>
    </row>
    <row r="13" spans="2:12" ht="12.75">
      <c r="B13" s="7"/>
      <c r="C13" s="7"/>
      <c r="D13" s="5" t="s">
        <v>2</v>
      </c>
      <c r="E13" s="32">
        <f>Datos!E26</f>
        <v>23</v>
      </c>
      <c r="F13" s="1"/>
      <c r="G13" s="33"/>
      <c r="H13" s="34"/>
      <c r="K13" s="27"/>
      <c r="L13" s="27"/>
    </row>
    <row r="14" spans="2:12" ht="12.75">
      <c r="B14" s="8"/>
      <c r="C14" s="8"/>
      <c r="D14" s="5" t="s">
        <v>3</v>
      </c>
      <c r="E14" s="35">
        <f>Datos!E27</f>
        <v>23</v>
      </c>
      <c r="F14" s="36"/>
      <c r="G14" s="37"/>
      <c r="H14" s="38"/>
      <c r="L14" s="27"/>
    </row>
    <row r="15" spans="2:8" ht="12.75">
      <c r="B15" s="6" t="s">
        <v>10</v>
      </c>
      <c r="C15" s="6" t="s">
        <v>5</v>
      </c>
      <c r="D15" s="5" t="s">
        <v>6</v>
      </c>
      <c r="E15" s="13">
        <f>Datos!E28</f>
        <v>34</v>
      </c>
      <c r="F15" s="1"/>
      <c r="H15" s="12"/>
    </row>
    <row r="16" spans="2:8" ht="12.75">
      <c r="B16" s="7">
        <v>13</v>
      </c>
      <c r="C16" s="7">
        <v>10</v>
      </c>
      <c r="D16" s="5" t="s">
        <v>7</v>
      </c>
      <c r="E16" s="13">
        <f>Datos!E29</f>
        <v>29</v>
      </c>
      <c r="F16" s="1"/>
      <c r="H16" s="12"/>
    </row>
    <row r="17" spans="2:8" ht="12.75">
      <c r="B17" s="7"/>
      <c r="C17" s="7"/>
      <c r="D17" s="5" t="s">
        <v>8</v>
      </c>
      <c r="E17" s="13">
        <f>Datos!E30</f>
        <v>33</v>
      </c>
      <c r="F17" s="1"/>
      <c r="H17" s="12"/>
    </row>
    <row r="18" spans="2:8" ht="12.75">
      <c r="B18" s="7"/>
      <c r="C18" s="7"/>
      <c r="D18" s="5" t="s">
        <v>2</v>
      </c>
      <c r="E18" s="13">
        <f>Datos!E31</f>
        <v>35</v>
      </c>
      <c r="F18" s="1"/>
      <c r="H18" s="12"/>
    </row>
    <row r="19" spans="2:8" ht="12.75">
      <c r="B19" s="7"/>
      <c r="C19" s="8"/>
      <c r="D19" s="5" t="s">
        <v>3</v>
      </c>
      <c r="E19" s="13">
        <f>Datos!E32</f>
        <v>35</v>
      </c>
      <c r="F19" s="1"/>
      <c r="H19" s="12"/>
    </row>
    <row r="20" spans="2:8" ht="12.75">
      <c r="B20" s="7"/>
      <c r="C20" s="6" t="s">
        <v>9</v>
      </c>
      <c r="D20" s="5" t="s">
        <v>6</v>
      </c>
      <c r="E20" s="13">
        <f>Datos!E33</f>
        <v>29</v>
      </c>
      <c r="F20" s="1"/>
      <c r="H20" s="12"/>
    </row>
    <row r="21" spans="2:8" ht="12.75">
      <c r="B21" s="7"/>
      <c r="C21" s="7">
        <v>6</v>
      </c>
      <c r="D21" s="5" t="s">
        <v>7</v>
      </c>
      <c r="E21" s="13">
        <f>Datos!E34</f>
        <v>25</v>
      </c>
      <c r="F21" s="1"/>
      <c r="H21" s="12"/>
    </row>
    <row r="22" spans="2:8" ht="12.75">
      <c r="B22" s="7"/>
      <c r="C22" s="7"/>
      <c r="D22" s="5" t="s">
        <v>8</v>
      </c>
      <c r="E22" s="13">
        <f>Datos!E35</f>
        <v>31</v>
      </c>
      <c r="F22" s="1"/>
      <c r="H22" s="12"/>
    </row>
    <row r="23" spans="2:8" ht="12.75">
      <c r="B23" s="7"/>
      <c r="C23" s="7"/>
      <c r="D23" s="5" t="s">
        <v>2</v>
      </c>
      <c r="E23" s="13">
        <f>Datos!E36</f>
        <v>26</v>
      </c>
      <c r="F23" s="1"/>
      <c r="H23" s="12"/>
    </row>
    <row r="24" spans="2:8" ht="12.75">
      <c r="B24" s="8"/>
      <c r="C24" s="8"/>
      <c r="D24" s="5" t="s">
        <v>3</v>
      </c>
      <c r="E24" s="13">
        <f>Datos!E37</f>
        <v>26</v>
      </c>
      <c r="F24" s="1"/>
      <c r="H24" s="12"/>
    </row>
    <row r="25" spans="2:11" ht="12.75">
      <c r="B25" s="6" t="s">
        <v>11</v>
      </c>
      <c r="C25" s="6" t="s">
        <v>5</v>
      </c>
      <c r="D25" s="5" t="s">
        <v>6</v>
      </c>
      <c r="E25" s="13">
        <f>Datos!E38</f>
        <v>37</v>
      </c>
      <c r="F25" s="1"/>
      <c r="G25" s="39"/>
      <c r="H25" s="12"/>
      <c r="K25" s="27"/>
    </row>
    <row r="26" spans="2:11" ht="12.75">
      <c r="B26" s="7">
        <v>16</v>
      </c>
      <c r="C26" s="7">
        <v>10</v>
      </c>
      <c r="D26" s="5" t="s">
        <v>7</v>
      </c>
      <c r="E26" s="13">
        <f>Datos!E39</f>
        <v>32</v>
      </c>
      <c r="F26" s="1"/>
      <c r="H26" s="12"/>
      <c r="K26" s="27"/>
    </row>
    <row r="27" spans="2:11" ht="12.75">
      <c r="B27" s="7"/>
      <c r="C27" s="7"/>
      <c r="D27" s="5" t="s">
        <v>8</v>
      </c>
      <c r="E27" s="13">
        <f>Datos!E40</f>
        <v>36</v>
      </c>
      <c r="F27" s="1"/>
      <c r="H27" s="12"/>
      <c r="K27" s="27"/>
    </row>
    <row r="28" spans="2:11" ht="12.75">
      <c r="B28" s="7"/>
      <c r="C28" s="7"/>
      <c r="D28" s="5" t="s">
        <v>2</v>
      </c>
      <c r="E28" s="13">
        <f>Datos!E41</f>
        <v>38</v>
      </c>
      <c r="F28" s="1"/>
      <c r="H28" s="12"/>
      <c r="K28" s="27"/>
    </row>
    <row r="29" spans="2:8" ht="12.75">
      <c r="B29" s="7"/>
      <c r="C29" s="8"/>
      <c r="D29" s="5" t="s">
        <v>3</v>
      </c>
      <c r="E29" s="13">
        <f>Datos!E42</f>
        <v>38</v>
      </c>
      <c r="F29" s="1"/>
      <c r="H29" s="12"/>
    </row>
    <row r="30" spans="2:8" ht="12.75">
      <c r="B30" s="7"/>
      <c r="C30" s="6" t="s">
        <v>9</v>
      </c>
      <c r="D30" s="5" t="s">
        <v>6</v>
      </c>
      <c r="E30" s="13">
        <f>Datos!E43</f>
        <v>32</v>
      </c>
      <c r="F30" s="1"/>
      <c r="H30" s="12"/>
    </row>
    <row r="31" spans="2:8" ht="12.75">
      <c r="B31" s="7"/>
      <c r="C31" s="7">
        <v>6</v>
      </c>
      <c r="D31" s="5" t="s">
        <v>7</v>
      </c>
      <c r="E31" s="13">
        <f>Datos!E44</f>
        <v>28</v>
      </c>
      <c r="F31" s="1"/>
      <c r="H31" s="12"/>
    </row>
    <row r="32" spans="2:8" ht="12.75">
      <c r="B32" s="7"/>
      <c r="C32" s="7"/>
      <c r="D32" s="5" t="s">
        <v>8</v>
      </c>
      <c r="E32" s="13">
        <f>Datos!E45</f>
        <v>34</v>
      </c>
      <c r="F32" s="1"/>
      <c r="H32" s="12"/>
    </row>
    <row r="33" spans="2:8" ht="12.75">
      <c r="B33" s="7"/>
      <c r="C33" s="7"/>
      <c r="D33" s="5" t="s">
        <v>2</v>
      </c>
      <c r="E33" s="13">
        <f>Datos!E46</f>
        <v>29</v>
      </c>
      <c r="F33" s="1"/>
      <c r="H33" s="12"/>
    </row>
    <row r="34" spans="2:8" ht="12.75">
      <c r="B34" s="8"/>
      <c r="C34" s="8"/>
      <c r="D34" s="5" t="s">
        <v>3</v>
      </c>
      <c r="E34" s="13">
        <f>Datos!E47</f>
        <v>29</v>
      </c>
      <c r="F34" s="1"/>
      <c r="H34" s="12"/>
    </row>
    <row r="35" spans="2:11" ht="12.75">
      <c r="B35" s="6" t="s">
        <v>12</v>
      </c>
      <c r="C35" s="6" t="s">
        <v>5</v>
      </c>
      <c r="D35" s="5" t="s">
        <v>6</v>
      </c>
      <c r="E35" s="13">
        <f>Datos!E48</f>
        <v>40</v>
      </c>
      <c r="F35" s="1"/>
      <c r="H35" s="12"/>
      <c r="K35" s="27"/>
    </row>
    <row r="36" spans="2:11" ht="12.75">
      <c r="B36" s="7">
        <v>19</v>
      </c>
      <c r="C36" s="7"/>
      <c r="D36" s="5" t="s">
        <v>7</v>
      </c>
      <c r="E36" s="13">
        <f>Datos!E49</f>
        <v>35</v>
      </c>
      <c r="F36" s="1"/>
      <c r="H36" s="12"/>
      <c r="K36" s="27"/>
    </row>
    <row r="37" spans="2:11" ht="12.75">
      <c r="B37" s="7"/>
      <c r="C37" s="7"/>
      <c r="D37" s="5" t="s">
        <v>8</v>
      </c>
      <c r="E37" s="13">
        <f>Datos!E50</f>
        <v>39</v>
      </c>
      <c r="F37" s="1"/>
      <c r="H37" s="12"/>
      <c r="K37" s="27"/>
    </row>
    <row r="38" spans="2:11" ht="12.75">
      <c r="B38" s="7"/>
      <c r="C38" s="7"/>
      <c r="D38" s="5" t="s">
        <v>2</v>
      </c>
      <c r="E38" s="13">
        <f>Datos!E51</f>
        <v>41</v>
      </c>
      <c r="F38" s="1"/>
      <c r="H38" s="12"/>
      <c r="K38" s="27"/>
    </row>
    <row r="39" spans="2:8" ht="12.75">
      <c r="B39" s="7"/>
      <c r="C39" s="8"/>
      <c r="D39" s="5" t="s">
        <v>3</v>
      </c>
      <c r="E39" s="13">
        <f>Datos!E52</f>
        <v>41</v>
      </c>
      <c r="F39" s="1"/>
      <c r="H39" s="12"/>
    </row>
    <row r="40" spans="2:8" ht="12.75">
      <c r="B40" s="7"/>
      <c r="C40" s="6" t="s">
        <v>9</v>
      </c>
      <c r="D40" s="5" t="s">
        <v>6</v>
      </c>
      <c r="E40" s="13">
        <f>Datos!E53</f>
        <v>35</v>
      </c>
      <c r="F40" s="1"/>
      <c r="H40" s="12"/>
    </row>
    <row r="41" spans="2:8" ht="12.75">
      <c r="B41" s="7"/>
      <c r="C41" s="7"/>
      <c r="D41" s="5" t="s">
        <v>7</v>
      </c>
      <c r="E41" s="13">
        <f>Datos!E54</f>
        <v>31</v>
      </c>
      <c r="F41" s="1"/>
      <c r="H41" s="12"/>
    </row>
    <row r="42" spans="2:8" ht="12.75">
      <c r="B42" s="7"/>
      <c r="C42" s="7"/>
      <c r="D42" s="5" t="s">
        <v>8</v>
      </c>
      <c r="E42" s="13">
        <f>Datos!E55</f>
        <v>37</v>
      </c>
      <c r="F42" s="1"/>
      <c r="H42" s="12"/>
    </row>
    <row r="43" spans="2:8" ht="12.75">
      <c r="B43" s="7"/>
      <c r="C43" s="7"/>
      <c r="D43" s="5" t="s">
        <v>2</v>
      </c>
      <c r="E43" s="13">
        <f>Datos!E56</f>
        <v>32</v>
      </c>
      <c r="F43" s="1"/>
      <c r="H43" s="12"/>
    </row>
    <row r="44" spans="2:8" ht="12.75">
      <c r="B44" s="8"/>
      <c r="C44" s="8"/>
      <c r="D44" s="5" t="s">
        <v>3</v>
      </c>
      <c r="E44" s="13">
        <f>Datos!E57</f>
        <v>32</v>
      </c>
      <c r="F44" s="1"/>
      <c r="H44" s="12"/>
    </row>
    <row r="45" spans="2:8" ht="12.75">
      <c r="B45" s="6" t="s">
        <v>13</v>
      </c>
      <c r="C45" s="6" t="s">
        <v>5</v>
      </c>
      <c r="D45" s="5" t="s">
        <v>6</v>
      </c>
      <c r="E45" s="13">
        <f>Datos!E58</f>
        <v>43</v>
      </c>
      <c r="F45" s="1"/>
      <c r="H45" s="12"/>
    </row>
    <row r="46" spans="2:8" ht="12.75">
      <c r="B46" s="7">
        <v>22</v>
      </c>
      <c r="C46" s="7"/>
      <c r="D46" s="5" t="s">
        <v>7</v>
      </c>
      <c r="E46" s="13">
        <f>Datos!E59</f>
        <v>38</v>
      </c>
      <c r="F46" s="1"/>
      <c r="H46" s="12"/>
    </row>
    <row r="47" spans="2:8" ht="12.75">
      <c r="B47" s="7"/>
      <c r="C47" s="7"/>
      <c r="D47" s="5" t="s">
        <v>8</v>
      </c>
      <c r="E47" s="13">
        <f>Datos!E60</f>
        <v>42</v>
      </c>
      <c r="F47" s="1"/>
      <c r="H47" s="12"/>
    </row>
    <row r="48" spans="2:8" ht="12.75">
      <c r="B48" s="7"/>
      <c r="C48" s="7"/>
      <c r="D48" s="5" t="s">
        <v>2</v>
      </c>
      <c r="E48" s="13">
        <f>Datos!E61</f>
        <v>44</v>
      </c>
      <c r="F48" s="1"/>
      <c r="H48" s="12"/>
    </row>
    <row r="49" spans="2:8" ht="12.75">
      <c r="B49" s="7"/>
      <c r="C49" s="8"/>
      <c r="D49" s="5" t="s">
        <v>3</v>
      </c>
      <c r="E49" s="13">
        <f>Datos!E62</f>
        <v>44</v>
      </c>
      <c r="F49" s="1"/>
      <c r="H49" s="12"/>
    </row>
    <row r="50" spans="2:8" ht="12.75">
      <c r="B50" s="7"/>
      <c r="C50" s="6" t="s">
        <v>9</v>
      </c>
      <c r="D50" s="5" t="s">
        <v>6</v>
      </c>
      <c r="E50" s="13">
        <f>Datos!E63</f>
        <v>38</v>
      </c>
      <c r="F50" s="1"/>
      <c r="H50" s="12"/>
    </row>
    <row r="51" spans="2:8" ht="12.75">
      <c r="B51" s="7"/>
      <c r="C51" s="7"/>
      <c r="D51" s="5" t="s">
        <v>7</v>
      </c>
      <c r="E51" s="13">
        <f>Datos!E64</f>
        <v>34</v>
      </c>
      <c r="F51" s="1"/>
      <c r="H51" s="12"/>
    </row>
    <row r="52" spans="2:8" ht="12.75">
      <c r="B52" s="7"/>
      <c r="C52" s="7"/>
      <c r="D52" s="5" t="s">
        <v>8</v>
      </c>
      <c r="E52" s="13">
        <f>Datos!E65</f>
        <v>40</v>
      </c>
      <c r="F52" s="1"/>
      <c r="H52" s="12"/>
    </row>
    <row r="53" spans="2:8" ht="12.75">
      <c r="B53" s="7"/>
      <c r="C53" s="7"/>
      <c r="D53" s="5" t="s">
        <v>2</v>
      </c>
      <c r="E53" s="13">
        <f>Datos!E66</f>
        <v>35</v>
      </c>
      <c r="F53" s="1"/>
      <c r="H53" s="12"/>
    </row>
    <row r="54" spans="2:8" ht="12.75">
      <c r="B54" s="8"/>
      <c r="C54" s="8"/>
      <c r="D54" s="5" t="s">
        <v>3</v>
      </c>
      <c r="E54" s="13">
        <f>Datos!E67</f>
        <v>35</v>
      </c>
      <c r="F54" s="1"/>
      <c r="H54" s="12"/>
    </row>
    <row r="55" spans="2:8" ht="12.75">
      <c r="B55" s="6" t="s">
        <v>17</v>
      </c>
      <c r="C55" s="6" t="s">
        <v>14</v>
      </c>
      <c r="D55" s="5"/>
      <c r="E55" s="13">
        <f>Datos!E68</f>
        <v>42</v>
      </c>
      <c r="F55" s="1"/>
      <c r="H55" s="12"/>
    </row>
    <row r="56" spans="2:8" ht="12.75">
      <c r="B56" s="8">
        <v>32</v>
      </c>
      <c r="C56" s="10" t="s">
        <v>15</v>
      </c>
      <c r="D56" s="5"/>
      <c r="E56" s="13">
        <f>Datos!E69</f>
        <v>38</v>
      </c>
      <c r="F56" s="1"/>
      <c r="H56" s="12"/>
    </row>
    <row r="57" spans="2:8" ht="12.75">
      <c r="B57" s="15"/>
      <c r="C57" s="15"/>
      <c r="D57" s="1"/>
      <c r="E57" s="13"/>
      <c r="F57" s="1"/>
      <c r="H57" s="12"/>
    </row>
    <row r="58" spans="6:8" ht="12.75">
      <c r="F58" t="s">
        <v>32</v>
      </c>
      <c r="H58" s="12"/>
    </row>
    <row r="59" spans="6:8" ht="12.75">
      <c r="F59" t="s">
        <v>33</v>
      </c>
      <c r="H59" s="12"/>
    </row>
    <row r="60" ht="12.75">
      <c r="H60" s="12"/>
    </row>
    <row r="61" ht="12.75">
      <c r="H61" s="12"/>
    </row>
    <row r="62" ht="27.75" customHeight="1">
      <c r="H62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4">
      <selection activeCell="G24" sqref="G24"/>
    </sheetView>
  </sheetViews>
  <sheetFormatPr defaultColWidth="11.421875" defaultRowHeight="12.75"/>
  <cols>
    <col min="1" max="1" width="30.28125" style="0" customWidth="1"/>
  </cols>
  <sheetData>
    <row r="1" spans="1:4" ht="12.75">
      <c r="A1" s="16" t="s">
        <v>18</v>
      </c>
      <c r="B1" s="16">
        <v>10</v>
      </c>
      <c r="C1" s="16"/>
      <c r="D1" s="16"/>
    </row>
    <row r="2" spans="1:4" ht="12.75">
      <c r="A2" s="16" t="s">
        <v>20</v>
      </c>
      <c r="B2" s="16">
        <v>3</v>
      </c>
      <c r="C2" s="16"/>
      <c r="D2" s="16"/>
    </row>
    <row r="3" spans="1:4" ht="12.75">
      <c r="A3" s="16" t="s">
        <v>19</v>
      </c>
      <c r="B3" s="16">
        <v>10</v>
      </c>
      <c r="C3" s="16"/>
      <c r="D3" s="16"/>
    </row>
    <row r="4" spans="1:4" ht="12.75">
      <c r="A4" s="16" t="s">
        <v>21</v>
      </c>
      <c r="B4" s="16">
        <v>6</v>
      </c>
      <c r="C4" s="16"/>
      <c r="D4" s="16"/>
    </row>
    <row r="5" spans="1:4" ht="12.75">
      <c r="A5" s="16" t="s">
        <v>31</v>
      </c>
      <c r="B5" s="16">
        <v>10</v>
      </c>
      <c r="C5" s="16"/>
      <c r="D5" s="16"/>
    </row>
    <row r="6" spans="1:5" ht="12.75">
      <c r="A6" s="17" t="s">
        <v>29</v>
      </c>
      <c r="B6" s="18" t="s">
        <v>5</v>
      </c>
      <c r="C6" s="19" t="s">
        <v>6</v>
      </c>
      <c r="D6" s="20">
        <v>11</v>
      </c>
      <c r="E6" s="13"/>
    </row>
    <row r="7" spans="1:5" ht="12.75">
      <c r="A7" s="40"/>
      <c r="B7" s="21">
        <f>d_RS_V1</f>
        <v>10</v>
      </c>
      <c r="C7" s="19" t="s">
        <v>7</v>
      </c>
      <c r="D7" s="20">
        <v>6</v>
      </c>
      <c r="E7" s="13"/>
    </row>
    <row r="8" spans="1:5" ht="12.75">
      <c r="A8" s="40"/>
      <c r="B8" s="21"/>
      <c r="C8" s="19" t="s">
        <v>8</v>
      </c>
      <c r="D8" s="20">
        <v>10</v>
      </c>
      <c r="E8" s="13"/>
    </row>
    <row r="9" spans="1:5" ht="12.75">
      <c r="A9" s="40"/>
      <c r="B9" s="21"/>
      <c r="C9" s="19" t="s">
        <v>2</v>
      </c>
      <c r="D9" s="20">
        <v>12</v>
      </c>
      <c r="E9" s="13"/>
    </row>
    <row r="10" spans="1:5" ht="12.75">
      <c r="A10" s="40"/>
      <c r="B10" s="22"/>
      <c r="C10" s="19" t="s">
        <v>3</v>
      </c>
      <c r="D10" s="20">
        <v>12</v>
      </c>
      <c r="E10" s="13"/>
    </row>
    <row r="11" spans="1:5" ht="12.75">
      <c r="A11" s="40"/>
      <c r="B11" s="18" t="s">
        <v>9</v>
      </c>
      <c r="C11" s="19" t="s">
        <v>6</v>
      </c>
      <c r="D11" s="20">
        <v>10</v>
      </c>
      <c r="E11" s="13"/>
    </row>
    <row r="12" spans="1:5" ht="12.75">
      <c r="A12" s="40"/>
      <c r="B12" s="21">
        <f>d_RS_V2</f>
        <v>6</v>
      </c>
      <c r="C12" s="19" t="s">
        <v>7</v>
      </c>
      <c r="D12" s="20">
        <v>6</v>
      </c>
      <c r="E12" s="13"/>
    </row>
    <row r="13" spans="1:5" ht="12.75">
      <c r="A13" s="40"/>
      <c r="B13" s="21"/>
      <c r="C13" s="19" t="s">
        <v>8</v>
      </c>
      <c r="D13" s="20">
        <v>12</v>
      </c>
      <c r="E13" s="13"/>
    </row>
    <row r="14" spans="1:5" ht="12.75">
      <c r="A14" s="40"/>
      <c r="B14" s="21"/>
      <c r="C14" s="19" t="s">
        <v>2</v>
      </c>
      <c r="D14" s="20">
        <v>7</v>
      </c>
      <c r="E14" s="13"/>
    </row>
    <row r="15" spans="1:5" ht="12.75">
      <c r="A15" s="41"/>
      <c r="B15" s="22"/>
      <c r="C15" s="19" t="s">
        <v>3</v>
      </c>
      <c r="D15" s="20">
        <v>7</v>
      </c>
      <c r="E15" s="13"/>
    </row>
    <row r="16" spans="1:5" ht="12.75">
      <c r="A16" s="23"/>
      <c r="B16" s="24"/>
      <c r="C16" s="25"/>
      <c r="D16" s="14"/>
      <c r="E16" s="13"/>
    </row>
    <row r="17" spans="1:5" ht="12.75">
      <c r="A17" s="23"/>
      <c r="B17" s="24"/>
      <c r="C17" s="25"/>
      <c r="D17" s="14" t="s">
        <v>16</v>
      </c>
      <c r="E17" s="13" t="s">
        <v>30</v>
      </c>
    </row>
    <row r="18" spans="1:7" ht="12.75">
      <c r="A18" s="4" t="s">
        <v>4</v>
      </c>
      <c r="B18" s="6" t="s">
        <v>5</v>
      </c>
      <c r="C18" s="5" t="s">
        <v>6</v>
      </c>
      <c r="D18" s="1">
        <v>11</v>
      </c>
      <c r="E18" s="13">
        <f>d_RITS_RS_ult+d_RS_V1+D18</f>
        <v>31</v>
      </c>
      <c r="G18" s="13"/>
    </row>
    <row r="19" spans="1:7" ht="12.75">
      <c r="A19" s="42"/>
      <c r="B19" s="7"/>
      <c r="C19" s="5" t="s">
        <v>7</v>
      </c>
      <c r="D19" s="1">
        <v>6</v>
      </c>
      <c r="E19" s="13">
        <f>d_RITS_RS_ult+d_RS_V1+D19</f>
        <v>26</v>
      </c>
      <c r="G19" s="13"/>
    </row>
    <row r="20" spans="1:7" ht="12.75">
      <c r="A20" s="42"/>
      <c r="B20" s="7"/>
      <c r="C20" s="5" t="s">
        <v>8</v>
      </c>
      <c r="D20" s="1">
        <v>10</v>
      </c>
      <c r="E20" s="13">
        <f>d_RITS_RS_ult+d_RS_V1+D20</f>
        <v>30</v>
      </c>
      <c r="G20" s="13"/>
    </row>
    <row r="21" spans="1:7" ht="12.75">
      <c r="A21" s="42"/>
      <c r="B21" s="7"/>
      <c r="C21" s="5" t="s">
        <v>2</v>
      </c>
      <c r="D21" s="14">
        <v>12</v>
      </c>
      <c r="E21" s="13">
        <f>d_RITS_RS_ult+d_RS_V1+D21</f>
        <v>32</v>
      </c>
      <c r="G21" s="13"/>
    </row>
    <row r="22" spans="1:7" ht="12.75">
      <c r="A22" s="42"/>
      <c r="B22" s="8"/>
      <c r="C22" s="5" t="s">
        <v>3</v>
      </c>
      <c r="D22" s="14">
        <v>12</v>
      </c>
      <c r="E22" s="13">
        <f>d_RITS_RS_ult+d_RS_V1+D22</f>
        <v>32</v>
      </c>
      <c r="G22" s="13"/>
    </row>
    <row r="23" spans="1:7" ht="12.75">
      <c r="A23" s="42"/>
      <c r="B23" s="6" t="s">
        <v>9</v>
      </c>
      <c r="C23" s="5" t="s">
        <v>6</v>
      </c>
      <c r="D23" s="14">
        <v>10</v>
      </c>
      <c r="E23" s="13">
        <f>d_RITS_RS_ult+d_RS_V2+D23</f>
        <v>26</v>
      </c>
      <c r="G23" s="13"/>
    </row>
    <row r="24" spans="1:7" ht="12.75">
      <c r="A24" s="42"/>
      <c r="B24" s="7">
        <v>6</v>
      </c>
      <c r="C24" s="5" t="s">
        <v>7</v>
      </c>
      <c r="D24" s="14">
        <v>6</v>
      </c>
      <c r="E24" s="13">
        <f>d_RITS_RS_ult+d_RS_V2+D24</f>
        <v>22</v>
      </c>
      <c r="G24" s="13"/>
    </row>
    <row r="25" spans="1:7" ht="12.75">
      <c r="A25" s="42"/>
      <c r="B25" s="7"/>
      <c r="C25" s="5" t="s">
        <v>8</v>
      </c>
      <c r="D25" s="14">
        <v>12</v>
      </c>
      <c r="E25" s="13">
        <f>d_RITS_RS_ult+d_RS_V2+D25</f>
        <v>28</v>
      </c>
      <c r="G25" s="13"/>
    </row>
    <row r="26" spans="1:7" ht="12.75">
      <c r="A26" s="42"/>
      <c r="B26" s="7"/>
      <c r="C26" s="5" t="s">
        <v>2</v>
      </c>
      <c r="D26" s="14">
        <v>7</v>
      </c>
      <c r="E26" s="13">
        <f>d_RITS_RS_ult+d_RS_V2+D26</f>
        <v>23</v>
      </c>
      <c r="G26" s="13"/>
    </row>
    <row r="27" spans="1:7" ht="12.75">
      <c r="A27" s="43"/>
      <c r="B27" s="8"/>
      <c r="C27" s="5" t="s">
        <v>3</v>
      </c>
      <c r="D27" s="14">
        <v>7</v>
      </c>
      <c r="E27" s="13">
        <f>d_RITS_RS_ult+d_RS_V2+D27</f>
        <v>23</v>
      </c>
      <c r="G27" s="13"/>
    </row>
    <row r="28" spans="1:7" ht="12.75">
      <c r="A28" s="6" t="s">
        <v>10</v>
      </c>
      <c r="B28" s="6" t="s">
        <v>5</v>
      </c>
      <c r="C28" s="5" t="s">
        <v>6</v>
      </c>
      <c r="D28" s="1">
        <v>11</v>
      </c>
      <c r="E28" s="13">
        <f>d_RITS_RS_ult+d_RS_V1+D28+d_plantas</f>
        <v>34</v>
      </c>
      <c r="G28" s="13"/>
    </row>
    <row r="29" spans="1:7" ht="12.75">
      <c r="A29" s="42"/>
      <c r="B29" s="7">
        <v>10</v>
      </c>
      <c r="C29" s="5" t="s">
        <v>7</v>
      </c>
      <c r="D29" s="1">
        <v>6</v>
      </c>
      <c r="E29" s="13">
        <f>d_RITS_RS_ult+d_RS_V1+D29+d_plantas</f>
        <v>29</v>
      </c>
      <c r="G29" s="13"/>
    </row>
    <row r="30" spans="1:7" ht="12.75">
      <c r="A30" s="42"/>
      <c r="B30" s="7"/>
      <c r="C30" s="5" t="s">
        <v>8</v>
      </c>
      <c r="D30" s="1">
        <v>10</v>
      </c>
      <c r="E30" s="13">
        <f>d_RITS_RS_ult+d_RS_V1+D30+d_plantas</f>
        <v>33</v>
      </c>
      <c r="G30" s="13"/>
    </row>
    <row r="31" spans="1:7" ht="12.75">
      <c r="A31" s="42"/>
      <c r="B31" s="7"/>
      <c r="C31" s="5" t="s">
        <v>2</v>
      </c>
      <c r="D31" s="14">
        <v>12</v>
      </c>
      <c r="E31" s="13">
        <f>d_RITS_RS_ult+d_RS_V1+D31+d_plantas</f>
        <v>35</v>
      </c>
      <c r="G31" s="13"/>
    </row>
    <row r="32" spans="1:7" ht="12.75">
      <c r="A32" s="42"/>
      <c r="B32" s="8"/>
      <c r="C32" s="5" t="s">
        <v>3</v>
      </c>
      <c r="D32" s="14">
        <v>12</v>
      </c>
      <c r="E32" s="13">
        <f>d_RITS_RS_ult+d_RS_V1+D32+d_plantas</f>
        <v>35</v>
      </c>
      <c r="G32" s="13"/>
    </row>
    <row r="33" spans="1:7" ht="12.75">
      <c r="A33" s="42"/>
      <c r="B33" s="6" t="s">
        <v>9</v>
      </c>
      <c r="C33" s="5" t="s">
        <v>6</v>
      </c>
      <c r="D33" s="14">
        <v>10</v>
      </c>
      <c r="E33" s="13">
        <f>d_RITS_RS_ult+d_RS_V2+D33+d_plantas</f>
        <v>29</v>
      </c>
      <c r="G33" s="13"/>
    </row>
    <row r="34" spans="1:7" ht="12.75">
      <c r="A34" s="42"/>
      <c r="B34" s="7">
        <v>6</v>
      </c>
      <c r="C34" s="5" t="s">
        <v>7</v>
      </c>
      <c r="D34" s="14">
        <v>6</v>
      </c>
      <c r="E34" s="13">
        <f>d_RITS_RS_ult+d_RS_V2+D34+d_plantas</f>
        <v>25</v>
      </c>
      <c r="G34" s="13"/>
    </row>
    <row r="35" spans="1:7" ht="12.75">
      <c r="A35" s="42"/>
      <c r="B35" s="7"/>
      <c r="C35" s="5" t="s">
        <v>8</v>
      </c>
      <c r="D35" s="14">
        <v>12</v>
      </c>
      <c r="E35" s="13">
        <f>d_RITS_RS_ult+d_RS_V2+D35+d_plantas</f>
        <v>31</v>
      </c>
      <c r="G35" s="13"/>
    </row>
    <row r="36" spans="1:7" ht="12.75">
      <c r="A36" s="42"/>
      <c r="B36" s="7"/>
      <c r="C36" s="5" t="s">
        <v>2</v>
      </c>
      <c r="D36" s="14">
        <v>7</v>
      </c>
      <c r="E36" s="13">
        <f>d_RITS_RS_ult+d_RS_V2+D36+d_plantas</f>
        <v>26</v>
      </c>
      <c r="G36" s="13"/>
    </row>
    <row r="37" spans="1:7" ht="12.75">
      <c r="A37" s="43"/>
      <c r="B37" s="8"/>
      <c r="C37" s="5" t="s">
        <v>3</v>
      </c>
      <c r="D37" s="14">
        <v>7</v>
      </c>
      <c r="E37" s="13">
        <f>d_RITS_RS_ult+d_RS_V2+D37+d_plantas</f>
        <v>26</v>
      </c>
      <c r="G37" s="13"/>
    </row>
    <row r="38" spans="1:7" ht="12.75">
      <c r="A38" s="6" t="s">
        <v>11</v>
      </c>
      <c r="B38" s="6" t="s">
        <v>5</v>
      </c>
      <c r="C38" s="5" t="s">
        <v>6</v>
      </c>
      <c r="D38" s="1">
        <v>11</v>
      </c>
      <c r="E38" s="13">
        <f>d_RITS_RS_ult+d_RS_V1+D38+d_plantas*2</f>
        <v>37</v>
      </c>
      <c r="G38" s="13"/>
    </row>
    <row r="39" spans="1:7" ht="12.75">
      <c r="A39" s="42"/>
      <c r="B39" s="7">
        <v>10</v>
      </c>
      <c r="C39" s="5" t="s">
        <v>7</v>
      </c>
      <c r="D39" s="1">
        <v>6</v>
      </c>
      <c r="E39" s="13">
        <f>d_RITS_RS_ult+d_RS_V1+D39+d_plantas*2</f>
        <v>32</v>
      </c>
      <c r="G39" s="13"/>
    </row>
    <row r="40" spans="1:7" ht="12.75">
      <c r="A40" s="42"/>
      <c r="B40" s="7"/>
      <c r="C40" s="5" t="s">
        <v>8</v>
      </c>
      <c r="D40" s="1">
        <v>10</v>
      </c>
      <c r="E40" s="13">
        <f>d_RITS_RS_ult+d_RS_V1+D40+d_plantas*2</f>
        <v>36</v>
      </c>
      <c r="G40" s="13"/>
    </row>
    <row r="41" spans="1:7" ht="12.75">
      <c r="A41" s="42"/>
      <c r="B41" s="7"/>
      <c r="C41" s="5" t="s">
        <v>2</v>
      </c>
      <c r="D41" s="14">
        <v>12</v>
      </c>
      <c r="E41" s="13">
        <f>d_RITS_RS_ult+d_RS_V1+D41+d_plantas*2</f>
        <v>38</v>
      </c>
      <c r="G41" s="13"/>
    </row>
    <row r="42" spans="1:7" ht="12.75">
      <c r="A42" s="42"/>
      <c r="B42" s="8"/>
      <c r="C42" s="5" t="s">
        <v>3</v>
      </c>
      <c r="D42" s="14">
        <v>12</v>
      </c>
      <c r="E42" s="13">
        <f>d_RITS_RS_ult+d_RS_V1+D42+d_plantas*2</f>
        <v>38</v>
      </c>
      <c r="G42" s="13"/>
    </row>
    <row r="43" spans="1:7" ht="12.75">
      <c r="A43" s="42"/>
      <c r="B43" s="6" t="s">
        <v>9</v>
      </c>
      <c r="C43" s="5" t="s">
        <v>6</v>
      </c>
      <c r="D43" s="14">
        <v>10</v>
      </c>
      <c r="E43" s="13">
        <f>d_RITS_RS_ult+d_RS_V2+D43+d_plantas*2</f>
        <v>32</v>
      </c>
      <c r="G43" s="13"/>
    </row>
    <row r="44" spans="1:7" ht="12.75">
      <c r="A44" s="42"/>
      <c r="B44" s="7">
        <v>6</v>
      </c>
      <c r="C44" s="5" t="s">
        <v>7</v>
      </c>
      <c r="D44" s="14">
        <v>6</v>
      </c>
      <c r="E44" s="13">
        <f>d_RITS_RS_ult+d_RS_V2+D44+d_plantas*2</f>
        <v>28</v>
      </c>
      <c r="G44" s="13"/>
    </row>
    <row r="45" spans="1:7" ht="12.75">
      <c r="A45" s="42"/>
      <c r="B45" s="7"/>
      <c r="C45" s="5" t="s">
        <v>8</v>
      </c>
      <c r="D45" s="14">
        <v>12</v>
      </c>
      <c r="E45" s="13">
        <f>d_RITS_RS_ult+d_RS_V2+D45+d_plantas*2</f>
        <v>34</v>
      </c>
      <c r="G45" s="13"/>
    </row>
    <row r="46" spans="1:7" ht="12.75">
      <c r="A46" s="42"/>
      <c r="B46" s="7"/>
      <c r="C46" s="5" t="s">
        <v>2</v>
      </c>
      <c r="D46" s="14">
        <v>7</v>
      </c>
      <c r="E46" s="13">
        <f>d_RITS_RS_ult+d_RS_V2+D46+d_plantas*2</f>
        <v>29</v>
      </c>
      <c r="G46" s="13"/>
    </row>
    <row r="47" spans="1:7" ht="12.75">
      <c r="A47" s="43"/>
      <c r="B47" s="8"/>
      <c r="C47" s="5" t="s">
        <v>3</v>
      </c>
      <c r="D47" s="14">
        <v>7</v>
      </c>
      <c r="E47" s="13">
        <f>d_RITS_RS_ult+d_RS_V2+D47+d_plantas*2</f>
        <v>29</v>
      </c>
      <c r="G47" s="13"/>
    </row>
    <row r="48" spans="1:7" ht="12.75">
      <c r="A48" s="6" t="s">
        <v>12</v>
      </c>
      <c r="B48" s="6" t="s">
        <v>5</v>
      </c>
      <c r="C48" s="5" t="s">
        <v>6</v>
      </c>
      <c r="D48" s="1">
        <v>11</v>
      </c>
      <c r="E48" s="13">
        <f>d_RITS_RS_ult+d_RS_V1+D48+d_plantas*3</f>
        <v>40</v>
      </c>
      <c r="G48" s="13"/>
    </row>
    <row r="49" spans="1:7" ht="12.75">
      <c r="A49" s="7"/>
      <c r="B49" s="7"/>
      <c r="C49" s="5" t="s">
        <v>7</v>
      </c>
      <c r="D49" s="1">
        <v>6</v>
      </c>
      <c r="E49" s="13">
        <f>d_RITS_RS_ult+d_RS_V1+D49+d_plantas*3</f>
        <v>35</v>
      </c>
      <c r="G49" s="13"/>
    </row>
    <row r="50" spans="1:7" ht="12.75">
      <c r="A50" s="7"/>
      <c r="B50" s="7"/>
      <c r="C50" s="5" t="s">
        <v>8</v>
      </c>
      <c r="D50" s="1">
        <v>10</v>
      </c>
      <c r="E50" s="13">
        <f>d_RITS_RS_ult+d_RS_V1+D50+d_plantas*3</f>
        <v>39</v>
      </c>
      <c r="G50" s="13"/>
    </row>
    <row r="51" spans="1:7" ht="12.75">
      <c r="A51" s="7"/>
      <c r="B51" s="7"/>
      <c r="C51" s="5" t="s">
        <v>2</v>
      </c>
      <c r="D51" s="14">
        <v>12</v>
      </c>
      <c r="E51" s="13">
        <f>d_RITS_RS_ult+d_RS_V1+D51+d_plantas*3</f>
        <v>41</v>
      </c>
      <c r="G51" s="13"/>
    </row>
    <row r="52" spans="1:7" ht="12.75">
      <c r="A52" s="7"/>
      <c r="B52" s="8"/>
      <c r="C52" s="5" t="s">
        <v>3</v>
      </c>
      <c r="D52" s="14">
        <v>12</v>
      </c>
      <c r="E52" s="13">
        <f>d_RITS_RS_ult+d_RS_V1+D52+d_plantas*3</f>
        <v>41</v>
      </c>
      <c r="G52" s="13"/>
    </row>
    <row r="53" spans="1:7" ht="12.75">
      <c r="A53" s="7"/>
      <c r="B53" s="6" t="s">
        <v>9</v>
      </c>
      <c r="C53" s="5" t="s">
        <v>6</v>
      </c>
      <c r="D53" s="14">
        <v>10</v>
      </c>
      <c r="E53" s="13">
        <f>d_RITS_RS_ult+d_RS_V2+D53+d_plantas*3</f>
        <v>35</v>
      </c>
      <c r="G53" s="13"/>
    </row>
    <row r="54" spans="1:7" ht="12.75">
      <c r="A54" s="7"/>
      <c r="B54" s="7"/>
      <c r="C54" s="5" t="s">
        <v>7</v>
      </c>
      <c r="D54" s="14">
        <v>6</v>
      </c>
      <c r="E54" s="13">
        <f>d_RITS_RS_ult+d_RS_V2+D54+d_plantas*3</f>
        <v>31</v>
      </c>
      <c r="G54" s="13"/>
    </row>
    <row r="55" spans="1:7" ht="12.75">
      <c r="A55" s="7"/>
      <c r="B55" s="7"/>
      <c r="C55" s="5" t="s">
        <v>8</v>
      </c>
      <c r="D55" s="14">
        <v>12</v>
      </c>
      <c r="E55" s="13">
        <f>d_RITS_RS_ult+d_RS_V2+D55+d_plantas*3</f>
        <v>37</v>
      </c>
      <c r="G55" s="13"/>
    </row>
    <row r="56" spans="1:7" ht="12.75">
      <c r="A56" s="7"/>
      <c r="B56" s="7"/>
      <c r="C56" s="5" t="s">
        <v>2</v>
      </c>
      <c r="D56" s="14">
        <v>7</v>
      </c>
      <c r="E56" s="13">
        <f>d_RITS_RS_ult+d_RS_V2+D56+d_plantas*3</f>
        <v>32</v>
      </c>
      <c r="G56" s="13"/>
    </row>
    <row r="57" spans="1:7" ht="12.75">
      <c r="A57" s="8"/>
      <c r="B57" s="8"/>
      <c r="C57" s="5" t="s">
        <v>3</v>
      </c>
      <c r="D57" s="14">
        <v>7</v>
      </c>
      <c r="E57" s="13">
        <f>d_RITS_RS_ult+d_RS_V2+D57+d_plantas*3</f>
        <v>32</v>
      </c>
      <c r="G57" s="13"/>
    </row>
    <row r="58" spans="1:7" ht="12.75">
      <c r="A58" s="6" t="s">
        <v>13</v>
      </c>
      <c r="B58" s="6" t="s">
        <v>5</v>
      </c>
      <c r="C58" s="5" t="s">
        <v>6</v>
      </c>
      <c r="D58" s="1">
        <v>11</v>
      </c>
      <c r="E58" s="13">
        <f>d_RITS_RS_ult+d_RS_V1+D58+d_plantas*4</f>
        <v>43</v>
      </c>
      <c r="G58" s="13"/>
    </row>
    <row r="59" spans="1:7" ht="12.75">
      <c r="A59" s="7"/>
      <c r="B59" s="7"/>
      <c r="C59" s="5" t="s">
        <v>7</v>
      </c>
      <c r="D59" s="1">
        <v>6</v>
      </c>
      <c r="E59" s="13">
        <f>d_RITS_RS_ult+d_RS_V1+D59+d_plantas*4</f>
        <v>38</v>
      </c>
      <c r="G59" s="13"/>
    </row>
    <row r="60" spans="1:7" ht="12.75">
      <c r="A60" s="7"/>
      <c r="B60" s="7"/>
      <c r="C60" s="5" t="s">
        <v>8</v>
      </c>
      <c r="D60" s="1">
        <v>10</v>
      </c>
      <c r="E60" s="13">
        <f>d_RITS_RS_ult+d_RS_V1+D60+d_plantas*4</f>
        <v>42</v>
      </c>
      <c r="G60" s="13"/>
    </row>
    <row r="61" spans="1:7" ht="12.75">
      <c r="A61" s="7"/>
      <c r="B61" s="7"/>
      <c r="C61" s="5" t="s">
        <v>2</v>
      </c>
      <c r="D61" s="14">
        <v>12</v>
      </c>
      <c r="E61" s="13">
        <f>d_RITS_RS_ult+d_RS_V1+D61+d_plantas*4</f>
        <v>44</v>
      </c>
      <c r="G61" s="13"/>
    </row>
    <row r="62" spans="1:7" ht="12.75">
      <c r="A62" s="7"/>
      <c r="B62" s="8"/>
      <c r="C62" s="5" t="s">
        <v>3</v>
      </c>
      <c r="D62" s="14">
        <v>12</v>
      </c>
      <c r="E62" s="13">
        <f>d_RITS_RS_ult+d_RS_V1+D62+d_plantas*4</f>
        <v>44</v>
      </c>
      <c r="G62" s="13"/>
    </row>
    <row r="63" spans="1:7" ht="12.75">
      <c r="A63" s="7"/>
      <c r="B63" s="6" t="s">
        <v>9</v>
      </c>
      <c r="C63" s="5" t="s">
        <v>6</v>
      </c>
      <c r="D63" s="14">
        <v>10</v>
      </c>
      <c r="E63" s="13">
        <f>d_RITS_RS_ult+d_RS_V2+D63+d_plantas*4</f>
        <v>38</v>
      </c>
      <c r="G63" s="13"/>
    </row>
    <row r="64" spans="1:7" ht="12.75">
      <c r="A64" s="7"/>
      <c r="B64" s="7"/>
      <c r="C64" s="5" t="s">
        <v>7</v>
      </c>
      <c r="D64" s="14">
        <v>6</v>
      </c>
      <c r="E64" s="13">
        <f>d_RITS_RS_ult+d_RS_V2+D64+d_plantas*4</f>
        <v>34</v>
      </c>
      <c r="G64" s="13"/>
    </row>
    <row r="65" spans="1:7" ht="12.75">
      <c r="A65" s="7"/>
      <c r="B65" s="7"/>
      <c r="C65" s="5" t="s">
        <v>8</v>
      </c>
      <c r="D65" s="14">
        <v>12</v>
      </c>
      <c r="E65" s="13">
        <f>d_RITS_RS_ult+d_RS_V2+D65+d_plantas*4</f>
        <v>40</v>
      </c>
      <c r="G65" s="13"/>
    </row>
    <row r="66" spans="1:7" ht="12.75">
      <c r="A66" s="7"/>
      <c r="B66" s="7"/>
      <c r="C66" s="5" t="s">
        <v>2</v>
      </c>
      <c r="D66" s="14">
        <v>7</v>
      </c>
      <c r="E66" s="13">
        <f>d_RITS_RS_ult+d_RS_V2+D66+d_plantas*4</f>
        <v>35</v>
      </c>
      <c r="G66" s="13"/>
    </row>
    <row r="67" spans="1:7" ht="12.75">
      <c r="A67" s="8"/>
      <c r="B67" s="8"/>
      <c r="C67" s="5" t="s">
        <v>3</v>
      </c>
      <c r="D67" s="14">
        <v>7</v>
      </c>
      <c r="E67" s="13">
        <f>d_RITS_RS_ult+d_RS_V2+D67+d_plantas*4</f>
        <v>35</v>
      </c>
      <c r="G67" s="13"/>
    </row>
    <row r="68" spans="1:7" ht="12.75">
      <c r="A68" s="6" t="s">
        <v>17</v>
      </c>
      <c r="B68" s="6" t="s">
        <v>14</v>
      </c>
      <c r="C68" s="5"/>
      <c r="D68" s="14">
        <v>10</v>
      </c>
      <c r="E68" s="13">
        <f>d_RITS_RS_ult+d_RS_V1+d_plantas*4+d_P1_PB</f>
        <v>42</v>
      </c>
      <c r="G68" s="13"/>
    </row>
    <row r="69" spans="1:7" ht="12.75">
      <c r="A69" s="8"/>
      <c r="B69" s="10" t="s">
        <v>15</v>
      </c>
      <c r="C69" s="5"/>
      <c r="D69" s="14">
        <v>6</v>
      </c>
      <c r="E69" s="13">
        <f>d_RITS_RS_ult+d_RS_V2+d_plantas*4+d_P1_PB</f>
        <v>38</v>
      </c>
      <c r="G69" s="13"/>
    </row>
    <row r="70" spans="1:5" ht="12.75">
      <c r="A70" s="15"/>
      <c r="B70" s="15"/>
      <c r="C70" s="1"/>
      <c r="D70" s="14"/>
      <c r="E70" s="13"/>
    </row>
    <row r="71" spans="2:3" ht="12.75">
      <c r="B71" s="2" t="s">
        <v>26</v>
      </c>
      <c r="C71" s="2" t="s">
        <v>24</v>
      </c>
    </row>
    <row r="72" spans="1:3" ht="12.75">
      <c r="A72" t="s">
        <v>22</v>
      </c>
      <c r="B72" s="2">
        <v>20</v>
      </c>
      <c r="C72" s="2">
        <v>1</v>
      </c>
    </row>
    <row r="73" spans="1:3" ht="12.75">
      <c r="A73" t="s">
        <v>23</v>
      </c>
      <c r="B73" s="2">
        <v>16</v>
      </c>
      <c r="C73" s="2">
        <v>1.6</v>
      </c>
    </row>
    <row r="74" spans="1:3" ht="12.75">
      <c r="A74" t="s">
        <v>25</v>
      </c>
      <c r="B74" s="2">
        <v>12</v>
      </c>
      <c r="C74" s="2">
        <v>2</v>
      </c>
    </row>
    <row r="76" spans="1:2" ht="12.75">
      <c r="A76" t="s">
        <v>27</v>
      </c>
      <c r="B76" s="2">
        <v>1</v>
      </c>
    </row>
    <row r="78" spans="1:2" ht="12.75">
      <c r="A78" t="s">
        <v>28</v>
      </c>
      <c r="B78" s="2">
        <v>10</v>
      </c>
    </row>
    <row r="80" spans="1:2" ht="12.75">
      <c r="A80" t="s">
        <v>34</v>
      </c>
      <c r="B80" s="2">
        <v>2</v>
      </c>
    </row>
    <row r="82" spans="1:2" ht="12.75">
      <c r="A82" t="s">
        <v>36</v>
      </c>
      <c r="B82" s="2">
        <v>4</v>
      </c>
    </row>
    <row r="84" spans="1:2" ht="12.75">
      <c r="A84" t="s">
        <v>38</v>
      </c>
      <c r="B84" s="2">
        <v>5</v>
      </c>
    </row>
  </sheetData>
  <sheetProtection/>
  <mergeCells count="4">
    <mergeCell ref="A7:A15"/>
    <mergeCell ref="A29:A37"/>
    <mergeCell ref="A39:A47"/>
    <mergeCell ref="A19:A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PROFESOR</cp:lastModifiedBy>
  <cp:lastPrinted>2014-01-18T20:25:54Z</cp:lastPrinted>
  <dcterms:created xsi:type="dcterms:W3CDTF">2006-01-25T21:06:00Z</dcterms:created>
  <dcterms:modified xsi:type="dcterms:W3CDTF">2017-01-16T07:17:08Z</dcterms:modified>
  <cp:category/>
  <cp:version/>
  <cp:contentType/>
  <cp:contentStatus/>
</cp:coreProperties>
</file>